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<sst xmlns="http://schemas.openxmlformats.org/spreadsheetml/2006/main" count="305" uniqueCount="163">
  <si>
    <t>2025年黄石港区中小学教师公开招聘教师名单、笔试、面试及综合成绩一览表</t>
  </si>
  <si>
    <t>序号</t>
  </si>
  <si>
    <t>姓名</t>
  </si>
  <si>
    <t>准考证号</t>
  </si>
  <si>
    <t>区县代码加岗位性质代码加报考学段加报考科目代码加子岗位</t>
  </si>
  <si>
    <t>岗位招聘数</t>
  </si>
  <si>
    <t>岗位类型名称</t>
  </si>
  <si>
    <t>拟报考的学科名称</t>
  </si>
  <si>
    <t>考生笔试成绩</t>
  </si>
  <si>
    <t>笔试折合成绩（40%）</t>
  </si>
  <si>
    <t>面试成绩</t>
  </si>
  <si>
    <t>面试折合成绩（60%）</t>
  </si>
  <si>
    <t>考生总成绩</t>
  </si>
  <si>
    <t>总成绩排名</t>
  </si>
  <si>
    <t>备注</t>
  </si>
  <si>
    <t>唐梦</t>
  </si>
  <si>
    <t>33015020201715</t>
  </si>
  <si>
    <t>020231初中301</t>
  </si>
  <si>
    <t>城镇义务教育学校教师岗</t>
  </si>
  <si>
    <t>初中语文</t>
  </si>
  <si>
    <t>78.00</t>
  </si>
  <si>
    <t>拟进入体检</t>
  </si>
  <si>
    <t>田科</t>
  </si>
  <si>
    <t>33015050204127</t>
  </si>
  <si>
    <t>76.75</t>
  </si>
  <si>
    <t>付泽裕</t>
  </si>
  <si>
    <t>33015020202522</t>
  </si>
  <si>
    <t>75.45</t>
  </si>
  <si>
    <t>贾诚轩</t>
  </si>
  <si>
    <t>33015020201504</t>
  </si>
  <si>
    <t>75.70</t>
  </si>
  <si>
    <t>商婧轩</t>
  </si>
  <si>
    <t>33015010402601</t>
  </si>
  <si>
    <t>75.65</t>
  </si>
  <si>
    <t>万语欣</t>
  </si>
  <si>
    <t>33015020200406</t>
  </si>
  <si>
    <t>77.55</t>
  </si>
  <si>
    <t>潘莹</t>
  </si>
  <si>
    <t>33025010503413</t>
  </si>
  <si>
    <t>020231初中302</t>
  </si>
  <si>
    <t>初中数学</t>
  </si>
  <si>
    <t>82.30</t>
  </si>
  <si>
    <t>方庆盈</t>
  </si>
  <si>
    <t>33025020203227</t>
  </si>
  <si>
    <t>79.10</t>
  </si>
  <si>
    <t>刘恒斌</t>
  </si>
  <si>
    <t>33025010506723</t>
  </si>
  <si>
    <t>80.90</t>
  </si>
  <si>
    <t>孙娅婧</t>
  </si>
  <si>
    <t>33025020204021</t>
  </si>
  <si>
    <t>79.50</t>
  </si>
  <si>
    <t>肖子璇</t>
  </si>
  <si>
    <t>33025010504412</t>
  </si>
  <si>
    <t>79.30</t>
  </si>
  <si>
    <t>汪京鸽</t>
  </si>
  <si>
    <t>33025110402922</t>
  </si>
  <si>
    <t>78.60</t>
  </si>
  <si>
    <t>邓明慧</t>
  </si>
  <si>
    <t>33035020206515</t>
  </si>
  <si>
    <t>020231初中303</t>
  </si>
  <si>
    <t>5</t>
  </si>
  <si>
    <t>初中英语</t>
  </si>
  <si>
    <t>84.25</t>
  </si>
  <si>
    <t>赵叶枝</t>
  </si>
  <si>
    <t>33035020207115</t>
  </si>
  <si>
    <t>79.70</t>
  </si>
  <si>
    <t>邓巧云</t>
  </si>
  <si>
    <t>33035020206912</t>
  </si>
  <si>
    <t>83.15</t>
  </si>
  <si>
    <t>华萱</t>
  </si>
  <si>
    <t>33035020205223</t>
  </si>
  <si>
    <t>83.40</t>
  </si>
  <si>
    <t>柯丫静</t>
  </si>
  <si>
    <t>33035020206506</t>
  </si>
  <si>
    <t>82.05</t>
  </si>
  <si>
    <t>关义茹</t>
  </si>
  <si>
    <t>33045020208026</t>
  </si>
  <si>
    <t>020231初中304</t>
  </si>
  <si>
    <t>初中道德与法治</t>
  </si>
  <si>
    <t>79.95</t>
  </si>
  <si>
    <t>石爽</t>
  </si>
  <si>
    <t>33075010406527</t>
  </si>
  <si>
    <t>020231初中307</t>
  </si>
  <si>
    <t>4</t>
  </si>
  <si>
    <t>初中物理</t>
  </si>
  <si>
    <t>81.10</t>
  </si>
  <si>
    <t>曹媛钰</t>
  </si>
  <si>
    <t>33075020210206</t>
  </si>
  <si>
    <t>73.60</t>
  </si>
  <si>
    <t>李凯琳</t>
  </si>
  <si>
    <t>33075010406225</t>
  </si>
  <si>
    <t>60.10</t>
  </si>
  <si>
    <t>柯鹏辉</t>
  </si>
  <si>
    <t>33085020210808</t>
  </si>
  <si>
    <t>020231初中308</t>
  </si>
  <si>
    <t>2</t>
  </si>
  <si>
    <t>初中化学</t>
  </si>
  <si>
    <t>72.20</t>
  </si>
  <si>
    <t>段豪洁</t>
  </si>
  <si>
    <t>33085020210715</t>
  </si>
  <si>
    <t>68.55</t>
  </si>
  <si>
    <t>刘佳雪</t>
  </si>
  <si>
    <t>33095020211302</t>
  </si>
  <si>
    <t>020231初中309</t>
  </si>
  <si>
    <t>1</t>
  </si>
  <si>
    <t>初中生物</t>
  </si>
  <si>
    <t>66.00</t>
  </si>
  <si>
    <t>龚纯杰</t>
  </si>
  <si>
    <t>33115020115318</t>
  </si>
  <si>
    <t>020231初中311</t>
  </si>
  <si>
    <t>3</t>
  </si>
  <si>
    <t>初中体育与健康</t>
  </si>
  <si>
    <t>82.50</t>
  </si>
  <si>
    <t>饶坤</t>
  </si>
  <si>
    <t>33115020115212</t>
  </si>
  <si>
    <t>79.35</t>
  </si>
  <si>
    <t>罗家豪</t>
  </si>
  <si>
    <t>33115020115223</t>
  </si>
  <si>
    <t>79.20</t>
  </si>
  <si>
    <t>廖凡</t>
  </si>
  <si>
    <t>32015020103217</t>
  </si>
  <si>
    <t>020231小学201</t>
  </si>
  <si>
    <t>小学语文</t>
  </si>
  <si>
    <t>70.70</t>
  </si>
  <si>
    <t>黄青青</t>
  </si>
  <si>
    <t>32015020101214</t>
  </si>
  <si>
    <t>71.00</t>
  </si>
  <si>
    <t>刘婷</t>
  </si>
  <si>
    <t>32015090100821</t>
  </si>
  <si>
    <t>68.00</t>
  </si>
  <si>
    <t>陈皓月</t>
  </si>
  <si>
    <t>32015020102127</t>
  </si>
  <si>
    <t>70.10</t>
  </si>
  <si>
    <t>匡丽芳</t>
  </si>
  <si>
    <t>32025020105213</t>
  </si>
  <si>
    <t>020231小学202</t>
  </si>
  <si>
    <t>小学数学</t>
  </si>
  <si>
    <t>73.65</t>
  </si>
  <si>
    <t>林思睿</t>
  </si>
  <si>
    <t>32025020108123</t>
  </si>
  <si>
    <t>75.25</t>
  </si>
  <si>
    <t>刘源涛</t>
  </si>
  <si>
    <t>32035020109616</t>
  </si>
  <si>
    <t>020231小学203</t>
  </si>
  <si>
    <t>小学英语</t>
  </si>
  <si>
    <t>83.60</t>
  </si>
  <si>
    <t>李思琪</t>
  </si>
  <si>
    <t>32065020111210</t>
  </si>
  <si>
    <t>020231小学206</t>
  </si>
  <si>
    <t>小学音乐</t>
  </si>
  <si>
    <t>82.75</t>
  </si>
  <si>
    <t>耿鑫雨</t>
  </si>
  <si>
    <t>13075110409311</t>
  </si>
  <si>
    <t>020211初中307</t>
  </si>
  <si>
    <t>新机制教师岗</t>
  </si>
  <si>
    <t>70.50</t>
  </si>
  <si>
    <t>邹晓庆</t>
  </si>
  <si>
    <t>12025020106926</t>
  </si>
  <si>
    <t>020211小学202</t>
  </si>
  <si>
    <t>83.20</t>
  </si>
  <si>
    <t>陈艳琳</t>
  </si>
  <si>
    <t>12025020105023</t>
  </si>
  <si>
    <t>77.40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</si>
</sst>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20"/>
      <color theme="1"/>
      <name val="方正大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workbookViewId="0">
      <selection activeCell="J3" sqref="J3"/>
    </sheetView>
  </sheetViews>
  <sheetFormatPr defaultColWidth="8.89166666666667" defaultRowHeight="13.5"/>
  <cols>
    <col min="1" max="1" width="5.33333333333333" customWidth="1"/>
    <col min="3" max="3" width="16.225" customWidth="1"/>
    <col min="4" max="4" width="20.3333333333333" customWidth="1"/>
    <col min="5" max="5" width="7.44166666666667" customWidth="1"/>
    <col min="6" max="6" width="26.3333333333333" customWidth="1"/>
    <col min="7" max="7" width="17.3333333333333" customWidth="1"/>
    <col min="12" max="12" width="9" customWidth="1"/>
    <col min="14" max="14" width="15.3333333333333" customWidth="1"/>
  </cols>
  <sheetData>
    <row r="1" ht="26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3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3" t="s">
        <v>9</v>
      </c>
      <c r="J2" s="14" t="s">
        <v>10</v>
      </c>
      <c r="K2" s="15" t="s">
        <v>11</v>
      </c>
      <c r="L2" s="14" t="s">
        <v>12</v>
      </c>
      <c r="M2" s="16" t="s">
        <v>13</v>
      </c>
      <c r="N2" s="4" t="s">
        <v>14</v>
      </c>
    </row>
    <row r="3" ht="21" customHeight="1" spans="1:14">
      <c r="A3" s="5">
        <v>1</v>
      </c>
      <c r="B3" s="6" t="s">
        <v>15</v>
      </c>
      <c r="C3" s="6" t="s">
        <v>16</v>
      </c>
      <c r="D3" s="6" t="s">
        <v>17</v>
      </c>
      <c r="E3" s="6">
        <v>6</v>
      </c>
      <c r="F3" s="6" t="s">
        <v>18</v>
      </c>
      <c r="G3" s="6" t="s">
        <v>19</v>
      </c>
      <c r="H3" s="7" t="s">
        <v>20</v>
      </c>
      <c r="I3" s="6">
        <f t="shared" ref="I3:I21" si="0">H3*0.4</f>
        <v>31.2</v>
      </c>
      <c r="J3" s="17">
        <v>82</v>
      </c>
      <c r="K3" s="18">
        <f t="shared" ref="K3:K19" si="1">J3*0.6</f>
        <v>49.2</v>
      </c>
      <c r="L3" s="18">
        <f t="shared" ref="L3:L19" si="2">I3+K3</f>
        <v>80.4</v>
      </c>
      <c r="M3" s="18">
        <v>1</v>
      </c>
      <c r="N3" s="19" t="s">
        <v>21</v>
      </c>
    </row>
    <row r="4" ht="21" customHeight="1" spans="1:14">
      <c r="A4" s="5">
        <v>2</v>
      </c>
      <c r="B4" s="6" t="s">
        <v>22</v>
      </c>
      <c r="C4" s="6" t="s">
        <v>23</v>
      </c>
      <c r="D4" s="6" t="s">
        <v>17</v>
      </c>
      <c r="E4" s="6">
        <v>6</v>
      </c>
      <c r="F4" s="6" t="s">
        <v>18</v>
      </c>
      <c r="G4" s="6" t="s">
        <v>19</v>
      </c>
      <c r="H4" s="7" t="s">
        <v>24</v>
      </c>
      <c r="I4" s="6">
        <f t="shared" si="0"/>
        <v>30.7</v>
      </c>
      <c r="J4" s="17">
        <v>82.8</v>
      </c>
      <c r="K4" s="18">
        <f t="shared" si="1"/>
        <v>49.68</v>
      </c>
      <c r="L4" s="18">
        <f t="shared" si="2"/>
        <v>80.38</v>
      </c>
      <c r="M4" s="18">
        <v>2</v>
      </c>
      <c r="N4" s="19" t="s">
        <v>21</v>
      </c>
    </row>
    <row r="5" ht="21" customHeight="1" spans="1:14">
      <c r="A5" s="5">
        <v>3</v>
      </c>
      <c r="B5" s="6" t="s">
        <v>25</v>
      </c>
      <c r="C5" s="6" t="s">
        <v>26</v>
      </c>
      <c r="D5" s="6" t="s">
        <v>17</v>
      </c>
      <c r="E5" s="6">
        <v>6</v>
      </c>
      <c r="F5" s="6" t="s">
        <v>18</v>
      </c>
      <c r="G5" s="6" t="s">
        <v>19</v>
      </c>
      <c r="H5" s="7" t="s">
        <v>27</v>
      </c>
      <c r="I5" s="6">
        <f t="shared" si="0"/>
        <v>30.18</v>
      </c>
      <c r="J5" s="18">
        <v>83.66</v>
      </c>
      <c r="K5" s="18">
        <f t="shared" si="1"/>
        <v>50.196</v>
      </c>
      <c r="L5" s="18">
        <f t="shared" si="2"/>
        <v>80.376</v>
      </c>
      <c r="M5" s="18">
        <v>3</v>
      </c>
      <c r="N5" s="19" t="s">
        <v>21</v>
      </c>
    </row>
    <row r="6" ht="21" customHeight="1" spans="1:14">
      <c r="A6" s="5">
        <v>4</v>
      </c>
      <c r="B6" s="6" t="s">
        <v>28</v>
      </c>
      <c r="C6" s="6" t="s">
        <v>29</v>
      </c>
      <c r="D6" s="6" t="s">
        <v>17</v>
      </c>
      <c r="E6" s="6">
        <v>6</v>
      </c>
      <c r="F6" s="6" t="s">
        <v>18</v>
      </c>
      <c r="G6" s="6" t="s">
        <v>19</v>
      </c>
      <c r="H6" s="7" t="s">
        <v>30</v>
      </c>
      <c r="I6" s="6">
        <f t="shared" si="0"/>
        <v>30.28</v>
      </c>
      <c r="J6" s="18">
        <v>83.36</v>
      </c>
      <c r="K6" s="18">
        <f t="shared" si="1"/>
        <v>50.016</v>
      </c>
      <c r="L6" s="18">
        <f t="shared" si="2"/>
        <v>80.296</v>
      </c>
      <c r="M6" s="18">
        <v>4</v>
      </c>
      <c r="N6" s="19" t="s">
        <v>21</v>
      </c>
    </row>
    <row r="7" ht="21" customHeight="1" spans="1:14">
      <c r="A7" s="5">
        <v>5</v>
      </c>
      <c r="B7" s="6" t="s">
        <v>31</v>
      </c>
      <c r="C7" s="6" t="s">
        <v>32</v>
      </c>
      <c r="D7" s="6" t="s">
        <v>17</v>
      </c>
      <c r="E7" s="6">
        <v>6</v>
      </c>
      <c r="F7" s="6" t="s">
        <v>18</v>
      </c>
      <c r="G7" s="6" t="s">
        <v>19</v>
      </c>
      <c r="H7" s="7" t="s">
        <v>33</v>
      </c>
      <c r="I7" s="6">
        <f t="shared" si="0"/>
        <v>30.26</v>
      </c>
      <c r="J7" s="18">
        <v>82.64</v>
      </c>
      <c r="K7" s="18">
        <f t="shared" si="1"/>
        <v>49.584</v>
      </c>
      <c r="L7" s="18">
        <f t="shared" si="2"/>
        <v>79.844</v>
      </c>
      <c r="M7" s="18">
        <v>5</v>
      </c>
      <c r="N7" s="19" t="s">
        <v>21</v>
      </c>
    </row>
    <row r="8" ht="21" customHeight="1" spans="1:14">
      <c r="A8" s="5">
        <v>6</v>
      </c>
      <c r="B8" s="6" t="s">
        <v>34</v>
      </c>
      <c r="C8" s="6" t="s">
        <v>35</v>
      </c>
      <c r="D8" s="6" t="s">
        <v>17</v>
      </c>
      <c r="E8" s="6">
        <v>6</v>
      </c>
      <c r="F8" s="6" t="s">
        <v>18</v>
      </c>
      <c r="G8" s="6" t="s">
        <v>19</v>
      </c>
      <c r="H8" s="7" t="s">
        <v>36</v>
      </c>
      <c r="I8" s="6">
        <f t="shared" si="0"/>
        <v>31.02</v>
      </c>
      <c r="J8" s="18">
        <v>79.76</v>
      </c>
      <c r="K8" s="18">
        <f t="shared" si="1"/>
        <v>47.856</v>
      </c>
      <c r="L8" s="18">
        <f t="shared" si="2"/>
        <v>78.876</v>
      </c>
      <c r="M8" s="18">
        <v>6</v>
      </c>
      <c r="N8" s="19" t="s">
        <v>21</v>
      </c>
    </row>
    <row r="9" ht="21" customHeight="1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21" customHeight="1" spans="1:14">
      <c r="A10" s="8">
        <v>1</v>
      </c>
      <c r="B10" s="6" t="s">
        <v>37</v>
      </c>
      <c r="C10" s="6" t="s">
        <v>38</v>
      </c>
      <c r="D10" s="6" t="s">
        <v>39</v>
      </c>
      <c r="E10" s="9">
        <v>6</v>
      </c>
      <c r="F10" s="6" t="s">
        <v>18</v>
      </c>
      <c r="G10" s="6" t="s">
        <v>40</v>
      </c>
      <c r="H10" s="7" t="s">
        <v>41</v>
      </c>
      <c r="I10" s="6">
        <f t="shared" ref="I10:I27" si="3">H10*0.4</f>
        <v>32.92</v>
      </c>
      <c r="J10" s="17">
        <v>81.3</v>
      </c>
      <c r="K10" s="18">
        <f t="shared" ref="K10:K26" si="4">J10*0.6</f>
        <v>48.78</v>
      </c>
      <c r="L10" s="18">
        <f t="shared" ref="L10:L26" si="5">I10+K10</f>
        <v>81.7</v>
      </c>
      <c r="M10" s="18">
        <v>1</v>
      </c>
      <c r="N10" s="19" t="s">
        <v>21</v>
      </c>
    </row>
    <row r="11" ht="21" customHeight="1" spans="1:14">
      <c r="A11" s="8">
        <v>2</v>
      </c>
      <c r="B11" s="6" t="s">
        <v>42</v>
      </c>
      <c r="C11" s="6" t="s">
        <v>43</v>
      </c>
      <c r="D11" s="6" t="s">
        <v>39</v>
      </c>
      <c r="E11" s="9">
        <v>6</v>
      </c>
      <c r="F11" s="6" t="s">
        <v>18</v>
      </c>
      <c r="G11" s="6" t="s">
        <v>40</v>
      </c>
      <c r="H11" s="7" t="s">
        <v>44</v>
      </c>
      <c r="I11" s="6">
        <f t="shared" si="3"/>
        <v>31.64</v>
      </c>
      <c r="J11" s="17">
        <v>83.3</v>
      </c>
      <c r="K11" s="18">
        <f t="shared" si="4"/>
        <v>49.98</v>
      </c>
      <c r="L11" s="18">
        <f t="shared" si="5"/>
        <v>81.62</v>
      </c>
      <c r="M11" s="18">
        <v>2</v>
      </c>
      <c r="N11" s="19" t="s">
        <v>21</v>
      </c>
    </row>
    <row r="12" ht="21" customHeight="1" spans="1:14">
      <c r="A12" s="8">
        <v>3</v>
      </c>
      <c r="B12" s="6" t="s">
        <v>45</v>
      </c>
      <c r="C12" s="6" t="s">
        <v>46</v>
      </c>
      <c r="D12" s="6" t="s">
        <v>39</v>
      </c>
      <c r="E12" s="9">
        <v>6</v>
      </c>
      <c r="F12" s="6" t="s">
        <v>18</v>
      </c>
      <c r="G12" s="6" t="s">
        <v>40</v>
      </c>
      <c r="H12" s="7" t="s">
        <v>47</v>
      </c>
      <c r="I12" s="6">
        <f t="shared" si="3"/>
        <v>32.36</v>
      </c>
      <c r="J12" s="18">
        <v>80.72</v>
      </c>
      <c r="K12" s="18">
        <f t="shared" si="4"/>
        <v>48.432</v>
      </c>
      <c r="L12" s="18">
        <f t="shared" si="5"/>
        <v>80.792</v>
      </c>
      <c r="M12" s="18">
        <v>3</v>
      </c>
      <c r="N12" s="19" t="s">
        <v>21</v>
      </c>
    </row>
    <row r="13" ht="21" customHeight="1" spans="1:14">
      <c r="A13" s="8">
        <v>4</v>
      </c>
      <c r="B13" s="6" t="s">
        <v>48</v>
      </c>
      <c r="C13" s="6" t="s">
        <v>49</v>
      </c>
      <c r="D13" s="6" t="s">
        <v>39</v>
      </c>
      <c r="E13" s="9">
        <v>6</v>
      </c>
      <c r="F13" s="6" t="s">
        <v>18</v>
      </c>
      <c r="G13" s="6" t="s">
        <v>40</v>
      </c>
      <c r="H13" s="7" t="s">
        <v>50</v>
      </c>
      <c r="I13" s="6">
        <f t="shared" si="3"/>
        <v>31.8</v>
      </c>
      <c r="J13" s="18">
        <v>81.42</v>
      </c>
      <c r="K13" s="18">
        <f t="shared" si="4"/>
        <v>48.852</v>
      </c>
      <c r="L13" s="18">
        <f t="shared" si="5"/>
        <v>80.652</v>
      </c>
      <c r="M13" s="18">
        <v>4</v>
      </c>
      <c r="N13" s="19" t="s">
        <v>21</v>
      </c>
    </row>
    <row r="14" ht="21" customHeight="1" spans="1:14">
      <c r="A14" s="8">
        <v>5</v>
      </c>
      <c r="B14" s="6" t="s">
        <v>51</v>
      </c>
      <c r="C14" s="6" t="s">
        <v>52</v>
      </c>
      <c r="D14" s="6" t="s">
        <v>39</v>
      </c>
      <c r="E14" s="9">
        <v>6</v>
      </c>
      <c r="F14" s="6" t="s">
        <v>18</v>
      </c>
      <c r="G14" s="6" t="s">
        <v>40</v>
      </c>
      <c r="H14" s="7" t="s">
        <v>53</v>
      </c>
      <c r="I14" s="6">
        <f t="shared" si="3"/>
        <v>31.72</v>
      </c>
      <c r="J14" s="18">
        <v>81.36</v>
      </c>
      <c r="K14" s="18">
        <f t="shared" si="4"/>
        <v>48.816</v>
      </c>
      <c r="L14" s="18">
        <f t="shared" si="5"/>
        <v>80.536</v>
      </c>
      <c r="M14" s="18">
        <v>5</v>
      </c>
      <c r="N14" s="19" t="s">
        <v>21</v>
      </c>
    </row>
    <row r="15" ht="21" customHeight="1" spans="1:14">
      <c r="A15" s="8">
        <v>6</v>
      </c>
      <c r="B15" s="6" t="s">
        <v>54</v>
      </c>
      <c r="C15" s="6" t="s">
        <v>55</v>
      </c>
      <c r="D15" s="6" t="s">
        <v>39</v>
      </c>
      <c r="E15" s="9">
        <v>6</v>
      </c>
      <c r="F15" s="6" t="s">
        <v>18</v>
      </c>
      <c r="G15" s="6" t="s">
        <v>40</v>
      </c>
      <c r="H15" s="7" t="s">
        <v>56</v>
      </c>
      <c r="I15" s="6">
        <f t="shared" si="3"/>
        <v>31.44</v>
      </c>
      <c r="J15" s="18">
        <v>81.02</v>
      </c>
      <c r="K15" s="18">
        <f t="shared" si="4"/>
        <v>48.612</v>
      </c>
      <c r="L15" s="18">
        <f t="shared" si="5"/>
        <v>80.052</v>
      </c>
      <c r="M15" s="18">
        <v>6</v>
      </c>
      <c r="N15" s="19" t="s">
        <v>21</v>
      </c>
    </row>
    <row r="16" ht="21" customHeight="1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ht="21" customHeight="1" spans="1:14">
      <c r="A17" s="8">
        <v>1</v>
      </c>
      <c r="B17" s="6" t="s">
        <v>57</v>
      </c>
      <c r="C17" s="6" t="s">
        <v>58</v>
      </c>
      <c r="D17" s="6" t="s">
        <v>59</v>
      </c>
      <c r="E17" s="6" t="s">
        <v>60</v>
      </c>
      <c r="F17" s="6" t="s">
        <v>18</v>
      </c>
      <c r="G17" s="6" t="s">
        <v>61</v>
      </c>
      <c r="H17" s="7" t="s">
        <v>62</v>
      </c>
      <c r="I17" s="6">
        <f>H17*0.4</f>
        <v>33.7</v>
      </c>
      <c r="J17" s="18">
        <v>87.56</v>
      </c>
      <c r="K17" s="18">
        <f>J17*0.6</f>
        <v>52.536</v>
      </c>
      <c r="L17" s="18">
        <f>I17+K17</f>
        <v>86.236</v>
      </c>
      <c r="M17" s="8">
        <v>1</v>
      </c>
      <c r="N17" s="19" t="s">
        <v>21</v>
      </c>
    </row>
    <row r="18" ht="21" customHeight="1" spans="1:14">
      <c r="A18" s="8">
        <v>2</v>
      </c>
      <c r="B18" s="6" t="s">
        <v>63</v>
      </c>
      <c r="C18" s="6" t="s">
        <v>64</v>
      </c>
      <c r="D18" s="6" t="s">
        <v>59</v>
      </c>
      <c r="E18" s="6" t="s">
        <v>60</v>
      </c>
      <c r="F18" s="6" t="s">
        <v>18</v>
      </c>
      <c r="G18" s="6" t="s">
        <v>61</v>
      </c>
      <c r="H18" s="10" t="s">
        <v>65</v>
      </c>
      <c r="I18" s="6">
        <f>H18*0.4</f>
        <v>31.88</v>
      </c>
      <c r="J18" s="18">
        <v>88.96</v>
      </c>
      <c r="K18" s="18">
        <f>J18*0.6</f>
        <v>53.376</v>
      </c>
      <c r="L18" s="18">
        <f>I18+K18</f>
        <v>85.256</v>
      </c>
      <c r="M18" s="8">
        <v>2</v>
      </c>
      <c r="N18" s="19" t="s">
        <v>21</v>
      </c>
    </row>
    <row r="19" ht="21" customHeight="1" spans="1:14">
      <c r="A19" s="8">
        <v>3</v>
      </c>
      <c r="B19" s="6" t="s">
        <v>66</v>
      </c>
      <c r="C19" s="6" t="s">
        <v>67</v>
      </c>
      <c r="D19" s="6" t="s">
        <v>59</v>
      </c>
      <c r="E19" s="6" t="s">
        <v>60</v>
      </c>
      <c r="F19" s="6" t="s">
        <v>18</v>
      </c>
      <c r="G19" s="6" t="s">
        <v>61</v>
      </c>
      <c r="H19" s="7" t="s">
        <v>68</v>
      </c>
      <c r="I19" s="6">
        <f>H19*0.4</f>
        <v>33.26</v>
      </c>
      <c r="J19" s="18">
        <v>84.46</v>
      </c>
      <c r="K19" s="18">
        <f>J19*0.6</f>
        <v>50.676</v>
      </c>
      <c r="L19" s="18">
        <f>I19+K19</f>
        <v>83.936</v>
      </c>
      <c r="M19" s="8">
        <v>3</v>
      </c>
      <c r="N19" s="19" t="s">
        <v>21</v>
      </c>
    </row>
    <row r="20" ht="21" customHeight="1" spans="1:14">
      <c r="A20" s="8">
        <v>4</v>
      </c>
      <c r="B20" s="6" t="s">
        <v>69</v>
      </c>
      <c r="C20" s="6" t="s">
        <v>70</v>
      </c>
      <c r="D20" s="6" t="s">
        <v>59</v>
      </c>
      <c r="E20" s="6" t="s">
        <v>60</v>
      </c>
      <c r="F20" s="6" t="s">
        <v>18</v>
      </c>
      <c r="G20" s="6" t="s">
        <v>61</v>
      </c>
      <c r="H20" s="7" t="s">
        <v>71</v>
      </c>
      <c r="I20" s="6">
        <f>H20*0.4</f>
        <v>33.36</v>
      </c>
      <c r="J20" s="18">
        <v>83.78</v>
      </c>
      <c r="K20" s="18">
        <f>J20*0.6</f>
        <v>50.268</v>
      </c>
      <c r="L20" s="18">
        <f>I20+K20</f>
        <v>83.628</v>
      </c>
      <c r="M20" s="8">
        <v>4</v>
      </c>
      <c r="N20" s="19" t="s">
        <v>21</v>
      </c>
    </row>
    <row r="21" ht="21" customHeight="1" spans="1:14">
      <c r="A21" s="8">
        <v>5</v>
      </c>
      <c r="B21" s="6" t="s">
        <v>72</v>
      </c>
      <c r="C21" s="6" t="s">
        <v>73</v>
      </c>
      <c r="D21" s="6" t="s">
        <v>59</v>
      </c>
      <c r="E21" s="6" t="s">
        <v>60</v>
      </c>
      <c r="F21" s="6" t="s">
        <v>18</v>
      </c>
      <c r="G21" s="6" t="s">
        <v>61</v>
      </c>
      <c r="H21" s="7" t="s">
        <v>74</v>
      </c>
      <c r="I21" s="6">
        <f>H21*0.4</f>
        <v>32.82</v>
      </c>
      <c r="J21" s="17">
        <v>83.7</v>
      </c>
      <c r="K21" s="18">
        <f>J21*0.6</f>
        <v>50.22</v>
      </c>
      <c r="L21" s="18">
        <f>I21+K21</f>
        <v>83.04</v>
      </c>
      <c r="M21" s="8">
        <v>5</v>
      </c>
      <c r="N21" s="19" t="s">
        <v>21</v>
      </c>
    </row>
    <row r="22" ht="21" customHeight="1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ht="21" customHeight="1" spans="1:14">
      <c r="A23" s="8">
        <v>1</v>
      </c>
      <c r="B23" s="6" t="s">
        <v>75</v>
      </c>
      <c r="C23" s="6" t="s">
        <v>76</v>
      </c>
      <c r="D23" s="11" t="s">
        <v>77</v>
      </c>
      <c r="E23" s="9">
        <v>1</v>
      </c>
      <c r="F23" s="6" t="s">
        <v>18</v>
      </c>
      <c r="G23" s="6" t="s">
        <v>78</v>
      </c>
      <c r="H23" s="10" t="s">
        <v>79</v>
      </c>
      <c r="I23" s="6">
        <f>H23*0.4</f>
        <v>31.98</v>
      </c>
      <c r="J23" s="17">
        <v>83</v>
      </c>
      <c r="K23" s="18">
        <f>J23*0.6</f>
        <v>49.8</v>
      </c>
      <c r="L23" s="18">
        <f>I23+K23</f>
        <v>81.78</v>
      </c>
      <c r="M23" s="8">
        <v>1</v>
      </c>
      <c r="N23" s="19" t="s">
        <v>21</v>
      </c>
    </row>
    <row r="24" ht="21" customHeight="1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ht="21" customHeight="1" spans="1:14">
      <c r="A25" s="8">
        <v>1</v>
      </c>
      <c r="B25" s="6" t="s">
        <v>80</v>
      </c>
      <c r="C25" s="6" t="s">
        <v>81</v>
      </c>
      <c r="D25" s="6" t="s">
        <v>82</v>
      </c>
      <c r="E25" s="6" t="s">
        <v>83</v>
      </c>
      <c r="F25" s="6" t="s">
        <v>18</v>
      </c>
      <c r="G25" s="6" t="s">
        <v>84</v>
      </c>
      <c r="H25" s="7" t="s">
        <v>85</v>
      </c>
      <c r="I25" s="6">
        <f>H25*0.4</f>
        <v>32.44</v>
      </c>
      <c r="J25" s="17">
        <v>83.2</v>
      </c>
      <c r="K25" s="18">
        <f>J25*0.6</f>
        <v>49.92</v>
      </c>
      <c r="L25" s="18">
        <f>I25+K25</f>
        <v>82.36</v>
      </c>
      <c r="M25" s="8">
        <v>1</v>
      </c>
      <c r="N25" s="19" t="s">
        <v>21</v>
      </c>
    </row>
    <row r="26" ht="21" customHeight="1" spans="1:14">
      <c r="A26" s="8">
        <v>2</v>
      </c>
      <c r="B26" s="6" t="s">
        <v>86</v>
      </c>
      <c r="C26" s="6" t="s">
        <v>87</v>
      </c>
      <c r="D26" s="6" t="s">
        <v>82</v>
      </c>
      <c r="E26" s="6" t="s">
        <v>83</v>
      </c>
      <c r="F26" s="6" t="s">
        <v>18</v>
      </c>
      <c r="G26" s="6" t="s">
        <v>84</v>
      </c>
      <c r="H26" s="7" t="s">
        <v>88</v>
      </c>
      <c r="I26" s="6">
        <f>H26*0.4</f>
        <v>29.44</v>
      </c>
      <c r="J26" s="18">
        <v>76.78</v>
      </c>
      <c r="K26" s="18">
        <f>J26*0.6</f>
        <v>46.068</v>
      </c>
      <c r="L26" s="18">
        <f>I26+K26</f>
        <v>75.508</v>
      </c>
      <c r="M26" s="8">
        <v>2</v>
      </c>
      <c r="N26" s="19" t="s">
        <v>21</v>
      </c>
    </row>
    <row r="27" ht="21" customHeight="1" spans="1:14">
      <c r="A27" s="8">
        <v>3</v>
      </c>
      <c r="B27" s="6" t="s">
        <v>89</v>
      </c>
      <c r="C27" s="6" t="s">
        <v>90</v>
      </c>
      <c r="D27" s="6" t="s">
        <v>82</v>
      </c>
      <c r="E27" s="6" t="s">
        <v>83</v>
      </c>
      <c r="F27" s="6" t="s">
        <v>18</v>
      </c>
      <c r="G27" s="6" t="s">
        <v>84</v>
      </c>
      <c r="H27" s="7" t="s">
        <v>91</v>
      </c>
      <c r="I27" s="6">
        <f>H27*0.4</f>
        <v>24.04</v>
      </c>
      <c r="J27" s="17">
        <v>77.9</v>
      </c>
      <c r="K27" s="18">
        <f>J27*0.6</f>
        <v>46.74</v>
      </c>
      <c r="L27" s="18">
        <f>I27+K27</f>
        <v>70.78</v>
      </c>
      <c r="M27" s="8">
        <v>3</v>
      </c>
      <c r="N27" s="19" t="s">
        <v>21</v>
      </c>
    </row>
    <row r="28" ht="21" customHeight="1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ht="21" customHeight="1" spans="1:14">
      <c r="A29" s="8">
        <v>1</v>
      </c>
      <c r="B29" s="6" t="s">
        <v>92</v>
      </c>
      <c r="C29" s="6" t="s">
        <v>93</v>
      </c>
      <c r="D29" s="6" t="s">
        <v>94</v>
      </c>
      <c r="E29" s="6" t="s">
        <v>95</v>
      </c>
      <c r="F29" s="6" t="s">
        <v>18</v>
      </c>
      <c r="G29" s="6" t="s">
        <v>96</v>
      </c>
      <c r="H29" s="7" t="s">
        <v>97</v>
      </c>
      <c r="I29" s="6">
        <f>H29*0.4</f>
        <v>28.88</v>
      </c>
      <c r="J29" s="18">
        <v>85.98</v>
      </c>
      <c r="K29" s="18">
        <f>J29*0.6</f>
        <v>51.588</v>
      </c>
      <c r="L29" s="18">
        <f>I29+K29</f>
        <v>80.468</v>
      </c>
      <c r="M29" s="8">
        <v>1</v>
      </c>
      <c r="N29" s="19" t="s">
        <v>21</v>
      </c>
    </row>
    <row r="30" ht="21" customHeight="1" spans="1:14">
      <c r="A30" s="8">
        <v>2</v>
      </c>
      <c r="B30" s="6" t="s">
        <v>98</v>
      </c>
      <c r="C30" s="6" t="s">
        <v>99</v>
      </c>
      <c r="D30" s="6" t="s">
        <v>94</v>
      </c>
      <c r="E30" s="6" t="s">
        <v>95</v>
      </c>
      <c r="F30" s="6" t="s">
        <v>18</v>
      </c>
      <c r="G30" s="6" t="s">
        <v>96</v>
      </c>
      <c r="H30" s="10" t="s">
        <v>100</v>
      </c>
      <c r="I30" s="6">
        <f>H30*0.4</f>
        <v>27.42</v>
      </c>
      <c r="J30" s="17">
        <v>85.8</v>
      </c>
      <c r="K30" s="18">
        <f>J30*0.6</f>
        <v>51.48</v>
      </c>
      <c r="L30" s="18">
        <f>I30+K30</f>
        <v>78.9</v>
      </c>
      <c r="M30" s="8">
        <v>2</v>
      </c>
      <c r="N30" s="19" t="s">
        <v>21</v>
      </c>
    </row>
    <row r="31" ht="21" customHeight="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ht="21" customHeight="1" spans="1:14">
      <c r="A32" s="8">
        <v>1</v>
      </c>
      <c r="B32" s="6" t="s">
        <v>101</v>
      </c>
      <c r="C32" s="6" t="s">
        <v>102</v>
      </c>
      <c r="D32" s="6" t="s">
        <v>103</v>
      </c>
      <c r="E32" s="6" t="s">
        <v>104</v>
      </c>
      <c r="F32" s="6" t="s">
        <v>18</v>
      </c>
      <c r="G32" s="6" t="s">
        <v>105</v>
      </c>
      <c r="H32" s="7" t="s">
        <v>106</v>
      </c>
      <c r="I32" s="6">
        <f>H32*0.4</f>
        <v>26.4</v>
      </c>
      <c r="J32" s="18">
        <v>81.04</v>
      </c>
      <c r="K32" s="18">
        <f>J32*0.6</f>
        <v>48.624</v>
      </c>
      <c r="L32" s="18">
        <f>I32+K32</f>
        <v>75.024</v>
      </c>
      <c r="M32" s="8">
        <v>1</v>
      </c>
      <c r="N32" s="19" t="s">
        <v>21</v>
      </c>
    </row>
    <row r="33" ht="21" customHeight="1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ht="21" customHeight="1" spans="1:14">
      <c r="A34" s="8">
        <v>1</v>
      </c>
      <c r="B34" s="6" t="s">
        <v>107</v>
      </c>
      <c r="C34" s="6" t="s">
        <v>108</v>
      </c>
      <c r="D34" s="6" t="s">
        <v>109</v>
      </c>
      <c r="E34" s="6" t="s">
        <v>110</v>
      </c>
      <c r="F34" s="6" t="s">
        <v>18</v>
      </c>
      <c r="G34" s="6" t="s">
        <v>111</v>
      </c>
      <c r="H34" s="7" t="s">
        <v>112</v>
      </c>
      <c r="I34" s="6">
        <f>H34*0.4</f>
        <v>33</v>
      </c>
      <c r="J34" s="18">
        <v>82.58</v>
      </c>
      <c r="K34" s="18">
        <f>J34*0.6</f>
        <v>49.548</v>
      </c>
      <c r="L34" s="18">
        <f>I34+K34</f>
        <v>82.548</v>
      </c>
      <c r="M34" s="8">
        <v>1</v>
      </c>
      <c r="N34" s="19" t="s">
        <v>21</v>
      </c>
    </row>
    <row r="35" ht="21" customHeight="1" spans="1:14">
      <c r="A35" s="8">
        <v>2</v>
      </c>
      <c r="B35" s="6" t="s">
        <v>113</v>
      </c>
      <c r="C35" s="6" t="s">
        <v>114</v>
      </c>
      <c r="D35" s="6" t="s">
        <v>109</v>
      </c>
      <c r="E35" s="6" t="s">
        <v>110</v>
      </c>
      <c r="F35" s="6" t="s">
        <v>18</v>
      </c>
      <c r="G35" s="6" t="s">
        <v>111</v>
      </c>
      <c r="H35" s="7" t="s">
        <v>115</v>
      </c>
      <c r="I35" s="6">
        <f>H35*0.4</f>
        <v>31.74</v>
      </c>
      <c r="J35" s="18">
        <v>83.14</v>
      </c>
      <c r="K35" s="18">
        <f>J35*0.6</f>
        <v>49.884</v>
      </c>
      <c r="L35" s="18">
        <f>I35+K35</f>
        <v>81.624</v>
      </c>
      <c r="M35" s="8">
        <v>2</v>
      </c>
      <c r="N35" s="19" t="s">
        <v>21</v>
      </c>
    </row>
    <row r="36" ht="21" customHeight="1" spans="1:14">
      <c r="A36" s="8">
        <v>3</v>
      </c>
      <c r="B36" s="6" t="s">
        <v>116</v>
      </c>
      <c r="C36" s="6" t="s">
        <v>117</v>
      </c>
      <c r="D36" s="6" t="s">
        <v>109</v>
      </c>
      <c r="E36" s="6" t="s">
        <v>110</v>
      </c>
      <c r="F36" s="6" t="s">
        <v>18</v>
      </c>
      <c r="G36" s="6" t="s">
        <v>111</v>
      </c>
      <c r="H36" s="7" t="s">
        <v>118</v>
      </c>
      <c r="I36" s="6">
        <f>H36*0.4</f>
        <v>31.68</v>
      </c>
      <c r="J36" s="18">
        <v>81.84</v>
      </c>
      <c r="K36" s="18">
        <f>J36*0.6</f>
        <v>49.104</v>
      </c>
      <c r="L36" s="18">
        <f>I36+K36</f>
        <v>80.784</v>
      </c>
      <c r="M36" s="8">
        <v>3</v>
      </c>
      <c r="N36" s="19" t="s">
        <v>21</v>
      </c>
    </row>
    <row r="37" ht="21" customHeight="1" spans="1:1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ht="21" customHeight="1" spans="1:14">
      <c r="A38" s="8">
        <v>1</v>
      </c>
      <c r="B38" s="6" t="s">
        <v>119</v>
      </c>
      <c r="C38" s="6" t="s">
        <v>120</v>
      </c>
      <c r="D38" s="6" t="s">
        <v>121</v>
      </c>
      <c r="E38" s="6" t="s">
        <v>83</v>
      </c>
      <c r="F38" s="6" t="s">
        <v>18</v>
      </c>
      <c r="G38" s="6" t="s">
        <v>122</v>
      </c>
      <c r="H38" s="7" t="s">
        <v>123</v>
      </c>
      <c r="I38" s="6">
        <f>H38*0.4</f>
        <v>28.28</v>
      </c>
      <c r="J38" s="18">
        <v>87.28</v>
      </c>
      <c r="K38" s="18">
        <f>J38*0.6</f>
        <v>52.368</v>
      </c>
      <c r="L38" s="18">
        <f>I38+K38</f>
        <v>80.648</v>
      </c>
      <c r="M38" s="8">
        <v>1</v>
      </c>
      <c r="N38" s="19" t="s">
        <v>21</v>
      </c>
    </row>
    <row r="39" ht="21" customHeight="1" spans="1:14">
      <c r="A39" s="8">
        <v>2</v>
      </c>
      <c r="B39" s="6" t="s">
        <v>124</v>
      </c>
      <c r="C39" s="6" t="s">
        <v>125</v>
      </c>
      <c r="D39" s="6" t="s">
        <v>121</v>
      </c>
      <c r="E39" s="6" t="s">
        <v>83</v>
      </c>
      <c r="F39" s="6" t="s">
        <v>18</v>
      </c>
      <c r="G39" s="6" t="s">
        <v>122</v>
      </c>
      <c r="H39" s="7" t="s">
        <v>126</v>
      </c>
      <c r="I39" s="6">
        <f>H39*0.4</f>
        <v>28.4</v>
      </c>
      <c r="J39" s="18">
        <v>86.88</v>
      </c>
      <c r="K39" s="18">
        <f>J39*0.6</f>
        <v>52.128</v>
      </c>
      <c r="L39" s="18">
        <f>I39+K39</f>
        <v>80.528</v>
      </c>
      <c r="M39" s="8">
        <v>2</v>
      </c>
      <c r="N39" s="19" t="s">
        <v>21</v>
      </c>
    </row>
    <row r="40" ht="21" customHeight="1" spans="1:14">
      <c r="A40" s="8">
        <v>3</v>
      </c>
      <c r="B40" s="6" t="s">
        <v>127</v>
      </c>
      <c r="C40" s="6" t="s">
        <v>128</v>
      </c>
      <c r="D40" s="6" t="s">
        <v>121</v>
      </c>
      <c r="E40" s="6" t="s">
        <v>83</v>
      </c>
      <c r="F40" s="6" t="s">
        <v>18</v>
      </c>
      <c r="G40" s="6" t="s">
        <v>122</v>
      </c>
      <c r="H40" s="10" t="s">
        <v>129</v>
      </c>
      <c r="I40" s="6">
        <f>H40*0.4</f>
        <v>27.2</v>
      </c>
      <c r="J40" s="18">
        <v>86.66</v>
      </c>
      <c r="K40" s="18">
        <f>J40*0.6</f>
        <v>51.996</v>
      </c>
      <c r="L40" s="18">
        <f>I40+K40</f>
        <v>79.196</v>
      </c>
      <c r="M40" s="8">
        <v>3</v>
      </c>
      <c r="N40" s="19" t="s">
        <v>21</v>
      </c>
    </row>
    <row r="41" ht="21" customHeight="1" spans="1:14">
      <c r="A41" s="8">
        <v>4</v>
      </c>
      <c r="B41" s="6" t="s">
        <v>130</v>
      </c>
      <c r="C41" s="6" t="s">
        <v>131</v>
      </c>
      <c r="D41" s="6" t="s">
        <v>121</v>
      </c>
      <c r="E41" s="6" t="s">
        <v>83</v>
      </c>
      <c r="F41" s="6" t="s">
        <v>18</v>
      </c>
      <c r="G41" s="6" t="s">
        <v>122</v>
      </c>
      <c r="H41" s="7" t="s">
        <v>132</v>
      </c>
      <c r="I41" s="6">
        <f>H41*0.4</f>
        <v>28.04</v>
      </c>
      <c r="J41" s="18">
        <v>84.24</v>
      </c>
      <c r="K41" s="18">
        <f>J41*0.6</f>
        <v>50.544</v>
      </c>
      <c r="L41" s="18">
        <f>I41+K41</f>
        <v>78.584</v>
      </c>
      <c r="M41" s="8">
        <v>4</v>
      </c>
      <c r="N41" s="19" t="s">
        <v>21</v>
      </c>
    </row>
    <row r="42" ht="21" customHeight="1" spans="1:1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ht="21" customHeight="1" spans="1:14">
      <c r="A43" s="8">
        <v>1</v>
      </c>
      <c r="B43" s="6" t="s">
        <v>133</v>
      </c>
      <c r="C43" s="6" t="s">
        <v>134</v>
      </c>
      <c r="D43" s="6" t="s">
        <v>135</v>
      </c>
      <c r="E43" s="6" t="s">
        <v>95</v>
      </c>
      <c r="F43" s="6" t="s">
        <v>18</v>
      </c>
      <c r="G43" s="6" t="s">
        <v>136</v>
      </c>
      <c r="H43" s="10" t="s">
        <v>137</v>
      </c>
      <c r="I43" s="6">
        <f>H43*0.4</f>
        <v>29.46</v>
      </c>
      <c r="J43" s="18">
        <v>81.32</v>
      </c>
      <c r="K43" s="18">
        <f>J43*0.6</f>
        <v>48.792</v>
      </c>
      <c r="L43" s="18">
        <f>I43+K43</f>
        <v>78.252</v>
      </c>
      <c r="M43" s="8">
        <v>1</v>
      </c>
      <c r="N43" s="19" t="s">
        <v>21</v>
      </c>
    </row>
    <row r="44" ht="21" customHeight="1" spans="1:14">
      <c r="A44" s="8">
        <v>2</v>
      </c>
      <c r="B44" s="6" t="s">
        <v>138</v>
      </c>
      <c r="C44" s="6" t="s">
        <v>139</v>
      </c>
      <c r="D44" s="6" t="s">
        <v>135</v>
      </c>
      <c r="E44" s="6" t="s">
        <v>95</v>
      </c>
      <c r="F44" s="6" t="s">
        <v>18</v>
      </c>
      <c r="G44" s="6" t="s">
        <v>136</v>
      </c>
      <c r="H44" s="7" t="s">
        <v>140</v>
      </c>
      <c r="I44" s="6">
        <f>H44*0.4</f>
        <v>30.1</v>
      </c>
      <c r="J44" s="18">
        <v>80.24</v>
      </c>
      <c r="K44" s="18">
        <f>J44*0.6</f>
        <v>48.144</v>
      </c>
      <c r="L44" s="18">
        <f>I44+K44</f>
        <v>78.244</v>
      </c>
      <c r="M44" s="8">
        <v>2</v>
      </c>
      <c r="N44" s="19" t="s">
        <v>21</v>
      </c>
    </row>
    <row r="45" ht="21" customHeight="1" spans="1:1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ht="21" customHeight="1" spans="1:14">
      <c r="A46" s="8">
        <v>1</v>
      </c>
      <c r="B46" s="6" t="s">
        <v>141</v>
      </c>
      <c r="C46" s="6" t="s">
        <v>142</v>
      </c>
      <c r="D46" s="6" t="s">
        <v>143</v>
      </c>
      <c r="E46" s="5">
        <v>1</v>
      </c>
      <c r="F46" s="6" t="s">
        <v>18</v>
      </c>
      <c r="G46" s="6" t="s">
        <v>144</v>
      </c>
      <c r="H46" s="7" t="s">
        <v>145</v>
      </c>
      <c r="I46" s="6">
        <f>H46*0.4</f>
        <v>33.44</v>
      </c>
      <c r="J46" s="18">
        <v>87.56</v>
      </c>
      <c r="K46" s="18">
        <f>J46*0.6</f>
        <v>52.536</v>
      </c>
      <c r="L46" s="18">
        <f>I46+K46</f>
        <v>85.976</v>
      </c>
      <c r="M46" s="8">
        <v>1</v>
      </c>
      <c r="N46" s="19" t="s">
        <v>21</v>
      </c>
    </row>
    <row r="47" ht="21" customHeight="1" spans="1:1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ht="21" customHeight="1" spans="1:14">
      <c r="A48" s="8">
        <v>1</v>
      </c>
      <c r="B48" s="6" t="s">
        <v>146</v>
      </c>
      <c r="C48" s="6" t="s">
        <v>147</v>
      </c>
      <c r="D48" s="6" t="s">
        <v>148</v>
      </c>
      <c r="E48" s="6" t="s">
        <v>104</v>
      </c>
      <c r="F48" s="6" t="s">
        <v>18</v>
      </c>
      <c r="G48" s="6" t="s">
        <v>149</v>
      </c>
      <c r="H48" s="7" t="s">
        <v>150</v>
      </c>
      <c r="I48" s="6">
        <f>H48*0.4</f>
        <v>33.1</v>
      </c>
      <c r="J48" s="18">
        <v>86.02</v>
      </c>
      <c r="K48" s="18">
        <f>J48*0.6</f>
        <v>51.612</v>
      </c>
      <c r="L48" s="18">
        <f>I48+K48</f>
        <v>84.712</v>
      </c>
      <c r="M48" s="8">
        <v>1</v>
      </c>
      <c r="N48" s="19" t="s">
        <v>21</v>
      </c>
    </row>
    <row r="49" ht="21" customHeight="1" spans="1:1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ht="21" customHeight="1" spans="1:14">
      <c r="A50" s="8">
        <v>1</v>
      </c>
      <c r="B50" s="6" t="s">
        <v>151</v>
      </c>
      <c r="C50" s="6" t="s">
        <v>152</v>
      </c>
      <c r="D50" s="6" t="s">
        <v>153</v>
      </c>
      <c r="E50" s="6" t="s">
        <v>104</v>
      </c>
      <c r="F50" s="12" t="s">
        <v>154</v>
      </c>
      <c r="G50" s="6" t="s">
        <v>84</v>
      </c>
      <c r="H50" s="7" t="s">
        <v>155</v>
      </c>
      <c r="I50" s="6">
        <f>H50*0.4</f>
        <v>28.2</v>
      </c>
      <c r="J50" s="18">
        <v>84.52</v>
      </c>
      <c r="K50" s="18">
        <f>J50*0.6</f>
        <v>50.712</v>
      </c>
      <c r="L50" s="18">
        <f>I50+K50</f>
        <v>78.912</v>
      </c>
      <c r="M50" s="8">
        <v>1</v>
      </c>
      <c r="N50" s="19" t="s">
        <v>21</v>
      </c>
    </row>
    <row r="51" ht="21" customHeight="1" spans="1:1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ht="21" customHeight="1" spans="1:14">
      <c r="A52" s="8">
        <v>1</v>
      </c>
      <c r="B52" s="6" t="s">
        <v>156</v>
      </c>
      <c r="C52" s="6" t="s">
        <v>157</v>
      </c>
      <c r="D52" s="6" t="s">
        <v>158</v>
      </c>
      <c r="E52" s="6" t="s">
        <v>95</v>
      </c>
      <c r="F52" s="12" t="s">
        <v>154</v>
      </c>
      <c r="G52" s="6" t="s">
        <v>136</v>
      </c>
      <c r="H52" s="7" t="s">
        <v>159</v>
      </c>
      <c r="I52" s="6">
        <f>H52*0.4</f>
        <v>33.28</v>
      </c>
      <c r="J52" s="18">
        <v>78.32</v>
      </c>
      <c r="K52" s="18">
        <f>J52*0.6</f>
        <v>46.992</v>
      </c>
      <c r="L52" s="18">
        <f>I52+K52</f>
        <v>80.272</v>
      </c>
      <c r="M52" s="8">
        <v>1</v>
      </c>
      <c r="N52" s="19" t="s">
        <v>21</v>
      </c>
    </row>
    <row r="53" ht="21" customHeight="1" spans="1:14">
      <c r="A53" s="8">
        <v>2</v>
      </c>
      <c r="B53" s="6" t="s">
        <v>160</v>
      </c>
      <c r="C53" s="6" t="s">
        <v>161</v>
      </c>
      <c r="D53" s="6" t="s">
        <v>158</v>
      </c>
      <c r="E53" s="6" t="s">
        <v>95</v>
      </c>
      <c r="F53" s="12" t="s">
        <v>154</v>
      </c>
      <c r="G53" s="6" t="s">
        <v>136</v>
      </c>
      <c r="H53" s="7" t="s">
        <v>162</v>
      </c>
      <c r="I53" s="6">
        <f>H53*0.4</f>
        <v>30.96</v>
      </c>
      <c r="J53" s="18">
        <v>81.12</v>
      </c>
      <c r="K53" s="18">
        <f>J53*0.6</f>
        <v>48.672</v>
      </c>
      <c r="L53" s="18">
        <f>I53+K53</f>
        <v>79.632</v>
      </c>
      <c r="M53" s="8">
        <v>2</v>
      </c>
      <c r="N53" s="19" t="s">
        <v>21</v>
      </c>
    </row>
  </sheetData>
  <mergeCells count="1">
    <mergeCell ref="A1:N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我是美女</cp:lastModifiedBy>
  <dcterms:created xsi:type="dcterms:W3CDTF">2025-07-14T13:45:00Z</dcterms:created>
  <dcterms:modified xsi:type="dcterms:W3CDTF">2025-07-16T09:32:55Z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31A68787E65641B584B34B37683D9E16_13</vt:lpwstr>
  </property>
  <property fmtid="{D5CDD505-2E9C-101B-9397-08002B2CF9AE}" pid="3" name="KSOProductBuildVer">
    <vt:lpwstr>2052-12.1.0.21915</vt:lpwstr>
  </property>
</Properties>
</file>